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'Лист1'!$A$1:$F$65</definedName>
  </definedNames>
  <calcPr fullCalcOnLoad="1"/>
</workbook>
</file>

<file path=xl/sharedStrings.xml><?xml version="1.0" encoding="utf-8"?>
<sst xmlns="http://schemas.openxmlformats.org/spreadsheetml/2006/main" count="66" uniqueCount="63">
  <si>
    <t>Додаток 1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</si>
  <si>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</si>
  <si>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</si>
  <si>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</si>
  <si>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</si>
  <si>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</si>
  <si>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</si>
  <si>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</si>
  <si>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</si>
  <si>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</si>
  <si>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</si>
  <si>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</si>
  <si>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</si>
  <si>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</si>
  <si>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</si>
  <si>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</si>
  <si>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</si>
  <si>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</si>
  <si>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</si>
  <si>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 </t>
  </si>
  <si>
    <t>Частина чистого прибутку (доходу) комунальних унітарних підприємств та їх об`єднань, що вилучається до бюджету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</si>
  <si>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</si>
  <si>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</si>
  <si>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</si>
  <si>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</si>
  <si>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</si>
  <si>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</si>
  <si>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</si>
  <si>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</si>
  <si>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</si>
  <si>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</si>
  <si>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</si>
  <si>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</si>
  <si>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</si>
  <si>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</si>
  <si>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</si>
  <si>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</si>
  <si>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</si>
  <si>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</si>
  <si>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</si>
  <si>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</si>
  <si>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</si>
  <si>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</si>
  <si>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</si>
  <si>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</si>
  <si>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</si>
  <si>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</si>
  <si>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</si>
  <si>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</si>
  <si>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</si>
  <si>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</si>
  <si>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</si>
  <si>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ВСЬОГО ДОХОДІВ</t>
  </si>
  <si>
    <t>Доходи районного бюджету на 2013 рік</t>
  </si>
  <si>
    <t>до рішення Чернігівської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</si>
  <si>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</si>
  <si>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</si>
  <si>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</si>
  <si>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"27" грудня 2012 року</t>
  </si>
  <si>
    <t>"Про районний бюджет на 2013 рік"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</si>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</sst>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zoomScalePageLayoutView="0" workbookViewId="0" topLeftCell="A58">
      <selection activeCell="B64" sqref="B64:E65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3.00390625" style="1" customWidth="1"/>
    <col min="5" max="5" width="14.125" style="1" customWidth="1"/>
    <col min="6" max="6" width="16.125" style="1" customWidth="1"/>
    <col min="7" max="16384" width="9.125" style="1" customWidth="1"/>
  </cols>
  <sheetData>
    <row r="1" ht="12.75">
      <c r="D1" s="1" t="s">
        <v>0</v>
      </c>
    </row>
    <row r="2" ht="12.75">
      <c r="D2" s="1" t="s">
        <v>54</v>
      </c>
    </row>
    <row r="3" ht="12.75">
      <c r="D3" s="1" t="s">
        <v>58</v>
      </c>
    </row>
    <row r="4" ht="12.75">
      <c r="D4" s="1" t="s">
        <v>59</v>
      </c>
    </row>
    <row r="6" spans="1:6" ht="18.75">
      <c r="A6" s="17" t="s">
        <v>53</v>
      </c>
      <c r="B6" s="18"/>
      <c r="C6" s="18"/>
      <c r="D6" s="18"/>
      <c r="E6" s="18"/>
      <c r="F6" s="18"/>
    </row>
    <row r="7" ht="12.75">
      <c r="F7" s="2" t="s">
        <v>1</v>
      </c>
    </row>
    <row r="8" spans="1:11" ht="12.75">
      <c r="A8" s="19" t="s">
        <v>2</v>
      </c>
      <c r="B8" s="19" t="s">
        <v>3</v>
      </c>
      <c r="C8" s="19" t="s">
        <v>4</v>
      </c>
      <c r="D8" s="19" t="s">
        <v>5</v>
      </c>
      <c r="E8" s="19"/>
      <c r="F8" s="20" t="s">
        <v>6</v>
      </c>
      <c r="G8" s="5"/>
      <c r="H8" s="5"/>
      <c r="I8" s="5"/>
      <c r="J8" s="5"/>
      <c r="K8" s="5"/>
    </row>
    <row r="9" spans="1:11" ht="12.75">
      <c r="A9" s="19"/>
      <c r="B9" s="19"/>
      <c r="C9" s="19"/>
      <c r="D9" s="19" t="s">
        <v>6</v>
      </c>
      <c r="E9" s="19" t="s">
        <v>7</v>
      </c>
      <c r="F9" s="19"/>
      <c r="G9" s="5"/>
      <c r="H9" s="5"/>
      <c r="I9" s="5"/>
      <c r="J9" s="5"/>
      <c r="K9" s="5"/>
    </row>
    <row r="10" spans="1:11" ht="12.75">
      <c r="A10" s="19"/>
      <c r="B10" s="19"/>
      <c r="C10" s="19"/>
      <c r="D10" s="19"/>
      <c r="E10" s="19"/>
      <c r="F10" s="19"/>
      <c r="G10" s="5"/>
      <c r="H10" s="5"/>
      <c r="I10" s="5"/>
      <c r="J10" s="5"/>
      <c r="K10" s="5"/>
    </row>
    <row r="11" spans="1:1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5"/>
      <c r="H11" s="5"/>
      <c r="I11" s="5"/>
      <c r="J11" s="5"/>
      <c r="K11" s="5"/>
    </row>
    <row r="12" spans="1:6" ht="12.75">
      <c r="A12" s="6">
        <v>10000000</v>
      </c>
      <c r="B12" s="7" t="s">
        <v>8</v>
      </c>
      <c r="C12" s="8">
        <v>22802236</v>
      </c>
      <c r="D12" s="8">
        <v>0</v>
      </c>
      <c r="E12" s="8">
        <v>0</v>
      </c>
      <c r="F12" s="9">
        <f aca="true" t="shared" si="0" ref="F12:F43">C12+D12</f>
        <v>22802236</v>
      </c>
    </row>
    <row r="13" spans="1:6" ht="25.5">
      <c r="A13" s="6">
        <v>11000000</v>
      </c>
      <c r="B13" s="7" t="s">
        <v>9</v>
      </c>
      <c r="C13" s="8">
        <v>22802236</v>
      </c>
      <c r="D13" s="8">
        <v>0</v>
      </c>
      <c r="E13" s="8">
        <v>0</v>
      </c>
      <c r="F13" s="9">
        <f t="shared" si="0"/>
        <v>22802236</v>
      </c>
    </row>
    <row r="14" spans="1:6" ht="12.75">
      <c r="A14" s="6">
        <v>11010000</v>
      </c>
      <c r="B14" s="7" t="s">
        <v>10</v>
      </c>
      <c r="C14" s="8">
        <v>22652236</v>
      </c>
      <c r="D14" s="8">
        <v>0</v>
      </c>
      <c r="E14" s="8">
        <v>0</v>
      </c>
      <c r="F14" s="9">
        <f t="shared" si="0"/>
        <v>22652236</v>
      </c>
    </row>
    <row r="15" spans="1:6" ht="38.25">
      <c r="A15" s="10">
        <v>11010100</v>
      </c>
      <c r="B15" s="11" t="s">
        <v>11</v>
      </c>
      <c r="C15" s="12">
        <v>19827036</v>
      </c>
      <c r="D15" s="12">
        <v>0</v>
      </c>
      <c r="E15" s="12">
        <v>0</v>
      </c>
      <c r="F15" s="13">
        <f t="shared" si="0"/>
        <v>19827036</v>
      </c>
    </row>
    <row r="16" spans="1:6" ht="63.75">
      <c r="A16" s="10">
        <v>11010200</v>
      </c>
      <c r="B16" s="11" t="s">
        <v>12</v>
      </c>
      <c r="C16" s="12">
        <v>2258500</v>
      </c>
      <c r="D16" s="12">
        <v>0</v>
      </c>
      <c r="E16" s="12">
        <v>0</v>
      </c>
      <c r="F16" s="13">
        <f t="shared" si="0"/>
        <v>2258500</v>
      </c>
    </row>
    <row r="17" spans="1:6" ht="38.25">
      <c r="A17" s="10">
        <v>11010400</v>
      </c>
      <c r="B17" s="11" t="s">
        <v>13</v>
      </c>
      <c r="C17" s="12">
        <v>128700</v>
      </c>
      <c r="D17" s="12">
        <v>0</v>
      </c>
      <c r="E17" s="12">
        <v>0</v>
      </c>
      <c r="F17" s="13">
        <f t="shared" si="0"/>
        <v>128700</v>
      </c>
    </row>
    <row r="18" spans="1:6" ht="38.25">
      <c r="A18" s="10">
        <v>11010500</v>
      </c>
      <c r="B18" s="11" t="s">
        <v>14</v>
      </c>
      <c r="C18" s="12">
        <v>438000</v>
      </c>
      <c r="D18" s="12">
        <v>0</v>
      </c>
      <c r="E18" s="12">
        <v>0</v>
      </c>
      <c r="F18" s="13">
        <f t="shared" si="0"/>
        <v>438000</v>
      </c>
    </row>
    <row r="19" spans="1:6" ht="12.75">
      <c r="A19" s="6">
        <v>11020000</v>
      </c>
      <c r="B19" s="7" t="s">
        <v>15</v>
      </c>
      <c r="C19" s="8">
        <v>150000</v>
      </c>
      <c r="D19" s="8">
        <v>0</v>
      </c>
      <c r="E19" s="8">
        <v>0</v>
      </c>
      <c r="F19" s="9">
        <f t="shared" si="0"/>
        <v>150000</v>
      </c>
    </row>
    <row r="20" spans="1:6" ht="25.5">
      <c r="A20" s="10">
        <v>11020200</v>
      </c>
      <c r="B20" s="11" t="s">
        <v>16</v>
      </c>
      <c r="C20" s="12">
        <v>150000</v>
      </c>
      <c r="D20" s="12">
        <v>0</v>
      </c>
      <c r="E20" s="12">
        <v>0</v>
      </c>
      <c r="F20" s="13">
        <f t="shared" si="0"/>
        <v>150000</v>
      </c>
    </row>
    <row r="21" spans="1:6" ht="12.75">
      <c r="A21" s="6">
        <v>20000000</v>
      </c>
      <c r="B21" s="7" t="s">
        <v>17</v>
      </c>
      <c r="C21" s="8">
        <v>69500</v>
      </c>
      <c r="D21" s="8">
        <v>2613684</v>
      </c>
      <c r="E21" s="8">
        <v>0</v>
      </c>
      <c r="F21" s="9">
        <f t="shared" si="0"/>
        <v>2683184</v>
      </c>
    </row>
    <row r="22" spans="1:6" ht="25.5">
      <c r="A22" s="6">
        <v>21000000</v>
      </c>
      <c r="B22" s="7" t="s">
        <v>18</v>
      </c>
      <c r="C22" s="8">
        <v>4500</v>
      </c>
      <c r="D22" s="8">
        <v>0</v>
      </c>
      <c r="E22" s="8">
        <v>0</v>
      </c>
      <c r="F22" s="9">
        <f t="shared" si="0"/>
        <v>4500</v>
      </c>
    </row>
    <row r="23" spans="1:6" ht="76.5">
      <c r="A23" s="6">
        <v>21010000</v>
      </c>
      <c r="B23" s="7" t="s">
        <v>19</v>
      </c>
      <c r="C23" s="8">
        <v>4000</v>
      </c>
      <c r="D23" s="8">
        <v>0</v>
      </c>
      <c r="E23" s="8">
        <v>0</v>
      </c>
      <c r="F23" s="9">
        <f t="shared" si="0"/>
        <v>4000</v>
      </c>
    </row>
    <row r="24" spans="1:6" ht="38.25">
      <c r="A24" s="10">
        <v>21010300</v>
      </c>
      <c r="B24" s="11" t="s">
        <v>20</v>
      </c>
      <c r="C24" s="12">
        <v>4000</v>
      </c>
      <c r="D24" s="12">
        <v>0</v>
      </c>
      <c r="E24" s="12">
        <v>0</v>
      </c>
      <c r="F24" s="13">
        <f t="shared" si="0"/>
        <v>4000</v>
      </c>
    </row>
    <row r="25" spans="1:6" ht="12.75">
      <c r="A25" s="6">
        <v>21080000</v>
      </c>
      <c r="B25" s="7" t="s">
        <v>21</v>
      </c>
      <c r="C25" s="8">
        <v>500</v>
      </c>
      <c r="D25" s="8">
        <v>0</v>
      </c>
      <c r="E25" s="8">
        <v>0</v>
      </c>
      <c r="F25" s="9">
        <f t="shared" si="0"/>
        <v>500</v>
      </c>
    </row>
    <row r="26" spans="1:6" ht="63.75">
      <c r="A26" s="10">
        <v>21080900</v>
      </c>
      <c r="B26" s="11" t="s">
        <v>22</v>
      </c>
      <c r="C26" s="12">
        <v>500</v>
      </c>
      <c r="D26" s="12">
        <v>0</v>
      </c>
      <c r="E26" s="12">
        <v>0</v>
      </c>
      <c r="F26" s="13">
        <f t="shared" si="0"/>
        <v>500</v>
      </c>
    </row>
    <row r="27" spans="1:6" ht="25.5">
      <c r="A27" s="6">
        <v>22000000</v>
      </c>
      <c r="B27" s="7" t="s">
        <v>23</v>
      </c>
      <c r="C27" s="8">
        <v>15000</v>
      </c>
      <c r="D27" s="8">
        <v>0</v>
      </c>
      <c r="E27" s="8">
        <v>0</v>
      </c>
      <c r="F27" s="9">
        <f t="shared" si="0"/>
        <v>15000</v>
      </c>
    </row>
    <row r="28" spans="1:6" ht="12.75">
      <c r="A28" s="6">
        <v>22010000</v>
      </c>
      <c r="B28" s="7" t="s">
        <v>24</v>
      </c>
      <c r="C28" s="8">
        <v>15000</v>
      </c>
      <c r="D28" s="8">
        <v>0</v>
      </c>
      <c r="E28" s="8">
        <v>0</v>
      </c>
      <c r="F28" s="9">
        <f t="shared" si="0"/>
        <v>15000</v>
      </c>
    </row>
    <row r="29" spans="1:6" ht="38.25">
      <c r="A29" s="10">
        <v>22010300</v>
      </c>
      <c r="B29" s="11" t="s">
        <v>25</v>
      </c>
      <c r="C29" s="12">
        <v>15000</v>
      </c>
      <c r="D29" s="12">
        <v>0</v>
      </c>
      <c r="E29" s="12">
        <v>0</v>
      </c>
      <c r="F29" s="13">
        <f t="shared" si="0"/>
        <v>15000</v>
      </c>
    </row>
    <row r="30" spans="1:6" ht="12.75">
      <c r="A30" s="6">
        <v>24000000</v>
      </c>
      <c r="B30" s="7" t="s">
        <v>26</v>
      </c>
      <c r="C30" s="8">
        <v>50000</v>
      </c>
      <c r="D30" s="8">
        <v>0</v>
      </c>
      <c r="E30" s="8">
        <v>0</v>
      </c>
      <c r="F30" s="9">
        <f t="shared" si="0"/>
        <v>50000</v>
      </c>
    </row>
    <row r="31" spans="1:6" ht="12.75">
      <c r="A31" s="6">
        <v>24060000</v>
      </c>
      <c r="B31" s="7" t="s">
        <v>21</v>
      </c>
      <c r="C31" s="8">
        <v>50000</v>
      </c>
      <c r="D31" s="8">
        <v>0</v>
      </c>
      <c r="E31" s="8">
        <v>0</v>
      </c>
      <c r="F31" s="9">
        <f t="shared" si="0"/>
        <v>50000</v>
      </c>
    </row>
    <row r="32" spans="1:6" ht="12.75">
      <c r="A32" s="10">
        <v>24060300</v>
      </c>
      <c r="B32" s="11" t="s">
        <v>21</v>
      </c>
      <c r="C32" s="12">
        <v>50000</v>
      </c>
      <c r="D32" s="12">
        <v>0</v>
      </c>
      <c r="E32" s="12">
        <v>0</v>
      </c>
      <c r="F32" s="13">
        <f t="shared" si="0"/>
        <v>50000</v>
      </c>
    </row>
    <row r="33" spans="1:6" ht="12.75">
      <c r="A33" s="6">
        <v>25000000</v>
      </c>
      <c r="B33" s="7" t="s">
        <v>27</v>
      </c>
      <c r="C33" s="8">
        <v>0</v>
      </c>
      <c r="D33" s="8">
        <v>2613684</v>
      </c>
      <c r="E33" s="8">
        <v>0</v>
      </c>
      <c r="F33" s="9">
        <f t="shared" si="0"/>
        <v>2613684</v>
      </c>
    </row>
    <row r="34" spans="1:6" ht="38.25">
      <c r="A34" s="6">
        <v>25010000</v>
      </c>
      <c r="B34" s="7" t="s">
        <v>28</v>
      </c>
      <c r="C34" s="8">
        <v>0</v>
      </c>
      <c r="D34" s="8">
        <v>1717684</v>
      </c>
      <c r="E34" s="8">
        <v>0</v>
      </c>
      <c r="F34" s="9">
        <f t="shared" si="0"/>
        <v>1717684</v>
      </c>
    </row>
    <row r="35" spans="1:6" ht="25.5">
      <c r="A35" s="10">
        <v>25010100</v>
      </c>
      <c r="B35" s="11" t="s">
        <v>29</v>
      </c>
      <c r="C35" s="12">
        <v>0</v>
      </c>
      <c r="D35" s="12">
        <v>1352584</v>
      </c>
      <c r="E35" s="12">
        <v>0</v>
      </c>
      <c r="F35" s="13">
        <f t="shared" si="0"/>
        <v>1352584</v>
      </c>
    </row>
    <row r="36" spans="1:6" ht="25.5">
      <c r="A36" s="10">
        <v>25010200</v>
      </c>
      <c r="B36" s="11" t="s">
        <v>30</v>
      </c>
      <c r="C36" s="12">
        <v>0</v>
      </c>
      <c r="D36" s="12">
        <v>50000</v>
      </c>
      <c r="E36" s="12">
        <v>0</v>
      </c>
      <c r="F36" s="13">
        <f t="shared" si="0"/>
        <v>50000</v>
      </c>
    </row>
    <row r="37" spans="1:6" ht="12.75">
      <c r="A37" s="10">
        <v>25010300</v>
      </c>
      <c r="B37" s="11" t="s">
        <v>31</v>
      </c>
      <c r="C37" s="12">
        <v>0</v>
      </c>
      <c r="D37" s="12">
        <v>315000</v>
      </c>
      <c r="E37" s="12">
        <v>0</v>
      </c>
      <c r="F37" s="13">
        <f t="shared" si="0"/>
        <v>315000</v>
      </c>
    </row>
    <row r="38" spans="1:6" ht="38.25">
      <c r="A38" s="10">
        <v>25010400</v>
      </c>
      <c r="B38" s="11" t="s">
        <v>32</v>
      </c>
      <c r="C38" s="12">
        <v>0</v>
      </c>
      <c r="D38" s="12">
        <v>100</v>
      </c>
      <c r="E38" s="12">
        <v>0</v>
      </c>
      <c r="F38" s="13">
        <f t="shared" si="0"/>
        <v>100</v>
      </c>
    </row>
    <row r="39" spans="1:6" ht="25.5">
      <c r="A39" s="6">
        <v>25020000</v>
      </c>
      <c r="B39" s="7" t="s">
        <v>33</v>
      </c>
      <c r="C39" s="8">
        <v>0</v>
      </c>
      <c r="D39" s="8">
        <v>896000</v>
      </c>
      <c r="E39" s="8">
        <v>0</v>
      </c>
      <c r="F39" s="9">
        <f t="shared" si="0"/>
        <v>896000</v>
      </c>
    </row>
    <row r="40" spans="1:6" ht="51">
      <c r="A40" s="10">
        <v>25020200</v>
      </c>
      <c r="B40" s="11" t="s">
        <v>34</v>
      </c>
      <c r="C40" s="12">
        <v>0</v>
      </c>
      <c r="D40" s="12">
        <v>896000</v>
      </c>
      <c r="E40" s="12">
        <v>0</v>
      </c>
      <c r="F40" s="13">
        <f t="shared" si="0"/>
        <v>896000</v>
      </c>
    </row>
    <row r="41" spans="1:6" ht="12.75">
      <c r="A41" s="6">
        <v>30000000</v>
      </c>
      <c r="B41" s="7" t="s">
        <v>35</v>
      </c>
      <c r="C41" s="8">
        <v>3000</v>
      </c>
      <c r="D41" s="8">
        <v>0</v>
      </c>
      <c r="E41" s="8">
        <v>0</v>
      </c>
      <c r="F41" s="9">
        <f t="shared" si="0"/>
        <v>3000</v>
      </c>
    </row>
    <row r="42" spans="1:6" ht="12.75">
      <c r="A42" s="6">
        <v>31000000</v>
      </c>
      <c r="B42" s="7" t="s">
        <v>36</v>
      </c>
      <c r="C42" s="8">
        <v>3000</v>
      </c>
      <c r="D42" s="8">
        <v>0</v>
      </c>
      <c r="E42" s="8">
        <v>0</v>
      </c>
      <c r="F42" s="9">
        <f t="shared" si="0"/>
        <v>3000</v>
      </c>
    </row>
    <row r="43" spans="1:6" ht="76.5">
      <c r="A43" s="6">
        <v>31010000</v>
      </c>
      <c r="B43" s="7" t="s">
        <v>37</v>
      </c>
      <c r="C43" s="8">
        <v>3000</v>
      </c>
      <c r="D43" s="8">
        <v>0</v>
      </c>
      <c r="E43" s="8">
        <v>0</v>
      </c>
      <c r="F43" s="9">
        <f t="shared" si="0"/>
        <v>3000</v>
      </c>
    </row>
    <row r="44" spans="1:6" ht="76.5">
      <c r="A44" s="10">
        <v>31010200</v>
      </c>
      <c r="B44" s="11" t="s">
        <v>38</v>
      </c>
      <c r="C44" s="12">
        <v>3000</v>
      </c>
      <c r="D44" s="12">
        <v>0</v>
      </c>
      <c r="E44" s="12">
        <v>0</v>
      </c>
      <c r="F44" s="13">
        <f aca="true" t="shared" si="1" ref="F44:F61">C44+D44</f>
        <v>3000</v>
      </c>
    </row>
    <row r="45" spans="1:8" ht="12.75">
      <c r="A45" s="14" t="s">
        <v>39</v>
      </c>
      <c r="B45" s="15"/>
      <c r="C45" s="9">
        <v>22874736</v>
      </c>
      <c r="D45" s="9">
        <v>2613684</v>
      </c>
      <c r="E45" s="9">
        <v>0</v>
      </c>
      <c r="F45" s="9">
        <f t="shared" si="1"/>
        <v>25488420</v>
      </c>
      <c r="G45" s="1">
        <f>F45/F61*100</f>
        <v>15.747858694434685</v>
      </c>
      <c r="H45" s="1">
        <f>C45/C61*100</f>
        <v>14.476557796696016</v>
      </c>
    </row>
    <row r="46" spans="1:6" ht="12.75">
      <c r="A46" s="6">
        <v>40000000</v>
      </c>
      <c r="B46" s="7" t="s">
        <v>40</v>
      </c>
      <c r="C46" s="8">
        <f>C47</f>
        <v>135137523</v>
      </c>
      <c r="D46" s="8">
        <f>D47</f>
        <v>1227300</v>
      </c>
      <c r="E46" s="8">
        <f>E47</f>
        <v>0</v>
      </c>
      <c r="F46" s="9">
        <f t="shared" si="1"/>
        <v>136364823</v>
      </c>
    </row>
    <row r="47" spans="1:6" ht="12.75">
      <c r="A47" s="6">
        <v>41000000</v>
      </c>
      <c r="B47" s="7" t="s">
        <v>41</v>
      </c>
      <c r="C47" s="8">
        <f>SUM(C48,C50,C53)</f>
        <v>135137523</v>
      </c>
      <c r="D47" s="8">
        <f>SUM(D48,D50,D53)</f>
        <v>1227300</v>
      </c>
      <c r="E47" s="8">
        <f>SUM(E48,E50,E53)</f>
        <v>0</v>
      </c>
      <c r="F47" s="9">
        <f t="shared" si="1"/>
        <v>136364823</v>
      </c>
    </row>
    <row r="48" spans="1:6" ht="12.75">
      <c r="A48" s="6">
        <v>41010000</v>
      </c>
      <c r="B48" s="7" t="s">
        <v>42</v>
      </c>
      <c r="C48" s="8">
        <v>3786523</v>
      </c>
      <c r="D48" s="8">
        <v>0</v>
      </c>
      <c r="E48" s="8">
        <v>0</v>
      </c>
      <c r="F48" s="9">
        <f t="shared" si="1"/>
        <v>3786523</v>
      </c>
    </row>
    <row r="49" spans="1:6" ht="76.5">
      <c r="A49" s="10">
        <v>41010600</v>
      </c>
      <c r="B49" s="11" t="s">
        <v>43</v>
      </c>
      <c r="C49" s="12">
        <v>3786523</v>
      </c>
      <c r="D49" s="12">
        <v>0</v>
      </c>
      <c r="E49" s="12">
        <v>0</v>
      </c>
      <c r="F49" s="13">
        <f t="shared" si="1"/>
        <v>3786523</v>
      </c>
    </row>
    <row r="50" spans="1:6" ht="12.75">
      <c r="A50" s="6">
        <v>41020000</v>
      </c>
      <c r="B50" s="7" t="s">
        <v>44</v>
      </c>
      <c r="C50" s="8">
        <v>72405300</v>
      </c>
      <c r="D50" s="8">
        <v>0</v>
      </c>
      <c r="E50" s="8">
        <v>0</v>
      </c>
      <c r="F50" s="9">
        <f t="shared" si="1"/>
        <v>72405300</v>
      </c>
    </row>
    <row r="51" spans="1:6" ht="25.5">
      <c r="A51" s="10">
        <v>41020100</v>
      </c>
      <c r="B51" s="11" t="s">
        <v>45</v>
      </c>
      <c r="C51" s="12">
        <v>72220300</v>
      </c>
      <c r="D51" s="12">
        <v>0</v>
      </c>
      <c r="E51" s="12">
        <v>0</v>
      </c>
      <c r="F51" s="13">
        <f t="shared" si="1"/>
        <v>72220300</v>
      </c>
    </row>
    <row r="52" spans="1:6" ht="12.75">
      <c r="A52" s="10">
        <v>41020900</v>
      </c>
      <c r="B52" s="11" t="s">
        <v>46</v>
      </c>
      <c r="C52" s="12">
        <v>185000</v>
      </c>
      <c r="D52" s="12">
        <v>0</v>
      </c>
      <c r="E52" s="12">
        <v>0</v>
      </c>
      <c r="F52" s="13">
        <f t="shared" si="1"/>
        <v>185000</v>
      </c>
    </row>
    <row r="53" spans="1:6" ht="12.75">
      <c r="A53" s="6">
        <v>41030000</v>
      </c>
      <c r="B53" s="7" t="s">
        <v>47</v>
      </c>
      <c r="C53" s="8">
        <f>SUM(C54:C60)</f>
        <v>58945700</v>
      </c>
      <c r="D53" s="8">
        <f>SUM(D54:D60)</f>
        <v>1227300</v>
      </c>
      <c r="E53" s="8">
        <f>SUM(E54:E60)</f>
        <v>0</v>
      </c>
      <c r="F53" s="9">
        <f t="shared" si="1"/>
        <v>60173000</v>
      </c>
    </row>
    <row r="54" spans="1:6" ht="63.75">
      <c r="A54" s="10">
        <v>41030600</v>
      </c>
      <c r="B54" s="11" t="s">
        <v>48</v>
      </c>
      <c r="C54" s="12">
        <v>43482500</v>
      </c>
      <c r="D54" s="12">
        <v>0</v>
      </c>
      <c r="E54" s="12">
        <v>0</v>
      </c>
      <c r="F54" s="13">
        <f t="shared" si="1"/>
        <v>43482500</v>
      </c>
    </row>
    <row r="55" spans="1:6" ht="89.25">
      <c r="A55" s="10">
        <v>41030800</v>
      </c>
      <c r="B55" s="11" t="s">
        <v>55</v>
      </c>
      <c r="C55" s="12">
        <v>10002500</v>
      </c>
      <c r="D55" s="12">
        <v>0</v>
      </c>
      <c r="E55" s="12">
        <v>0</v>
      </c>
      <c r="F55" s="13">
        <f t="shared" si="1"/>
        <v>10002500</v>
      </c>
    </row>
    <row r="56" spans="1:6" ht="216.75">
      <c r="A56" s="10">
        <v>41030900</v>
      </c>
      <c r="B56" s="11" t="s">
        <v>56</v>
      </c>
      <c r="C56" s="12">
        <v>1191000</v>
      </c>
      <c r="D56" s="12">
        <v>0</v>
      </c>
      <c r="E56" s="12">
        <v>0</v>
      </c>
      <c r="F56" s="13">
        <f t="shared" si="1"/>
        <v>1191000</v>
      </c>
    </row>
    <row r="57" spans="1:6" ht="51">
      <c r="A57" s="10">
        <v>41031000</v>
      </c>
      <c r="B57" s="11" t="s">
        <v>49</v>
      </c>
      <c r="C57" s="12">
        <v>1865200</v>
      </c>
      <c r="D57" s="12">
        <v>0</v>
      </c>
      <c r="E57" s="12">
        <v>0</v>
      </c>
      <c r="F57" s="13">
        <f t="shared" si="1"/>
        <v>1865200</v>
      </c>
    </row>
    <row r="58" spans="1:6" ht="51">
      <c r="A58" s="10">
        <v>41034400</v>
      </c>
      <c r="B58" s="11" t="s">
        <v>50</v>
      </c>
      <c r="C58" s="12">
        <v>0</v>
      </c>
      <c r="D58" s="12">
        <v>1227300</v>
      </c>
      <c r="E58" s="12">
        <v>0</v>
      </c>
      <c r="F58" s="13">
        <f t="shared" si="1"/>
        <v>1227300</v>
      </c>
    </row>
    <row r="59" spans="1:6" ht="12.75">
      <c r="A59" s="10">
        <v>41035000</v>
      </c>
      <c r="B59" s="11" t="s">
        <v>51</v>
      </c>
      <c r="C59" s="12">
        <v>1740300</v>
      </c>
      <c r="D59" s="12">
        <v>0</v>
      </c>
      <c r="E59" s="12">
        <v>0</v>
      </c>
      <c r="F59" s="13">
        <f t="shared" si="1"/>
        <v>1740300</v>
      </c>
    </row>
    <row r="60" spans="1:6" ht="102">
      <c r="A60" s="10">
        <v>41035800</v>
      </c>
      <c r="B60" s="11" t="s">
        <v>57</v>
      </c>
      <c r="C60" s="12">
        <v>664200</v>
      </c>
      <c r="D60" s="12">
        <v>0</v>
      </c>
      <c r="E60" s="12">
        <v>0</v>
      </c>
      <c r="F60" s="13">
        <f t="shared" si="1"/>
        <v>664200</v>
      </c>
    </row>
    <row r="61" spans="1:6" ht="12.75">
      <c r="A61" s="14" t="s">
        <v>52</v>
      </c>
      <c r="B61" s="15"/>
      <c r="C61" s="9">
        <f>SUM(C45:C46)</f>
        <v>158012259</v>
      </c>
      <c r="D61" s="9">
        <f>SUM(D45:D46)</f>
        <v>3840984</v>
      </c>
      <c r="E61" s="9">
        <f>SUM(E45:E46)</f>
        <v>0</v>
      </c>
      <c r="F61" s="9">
        <f t="shared" si="1"/>
        <v>161853243</v>
      </c>
    </row>
    <row r="63" ht="6" customHeight="1"/>
    <row r="64" spans="2:5" ht="12.75">
      <c r="B64" s="21" t="s">
        <v>60</v>
      </c>
      <c r="E64" s="16"/>
    </row>
    <row r="65" spans="2:5" ht="12.75">
      <c r="B65" s="1" t="s">
        <v>61</v>
      </c>
      <c r="E65" s="21" t="s">
        <v>62</v>
      </c>
    </row>
  </sheetData>
  <sheetProtection/>
  <mergeCells count="8">
    <mergeCell ref="A6:F6"/>
    <mergeCell ref="A8:A10"/>
    <mergeCell ref="B8:B10"/>
    <mergeCell ref="C8:C10"/>
    <mergeCell ref="D8:E8"/>
    <mergeCell ref="D9:D10"/>
    <mergeCell ref="E9:E10"/>
    <mergeCell ref="F8:F10"/>
  </mergeCells>
  <printOptions/>
  <pageMargins left="1.1811023622047245" right="0.3937007874015748" top="0.3937007874015748" bottom="0.3937007874015748" header="0" footer="0"/>
  <pageSetup horizontalDpi="600" verticalDpi="600" orientation="portrait" paperSize="9" scale="78" r:id="rId1"/>
  <headerFooter alignWithMargins="0">
    <oddFooter>&amp;R&amp;P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Admin</cp:lastModifiedBy>
  <cp:lastPrinted>2012-12-21T09:45:02Z</cp:lastPrinted>
  <dcterms:created xsi:type="dcterms:W3CDTF">2012-12-17T11:47:20Z</dcterms:created>
  <dcterms:modified xsi:type="dcterms:W3CDTF">2012-12-28T06:30:10Z</dcterms:modified>
  <cp:category/>
  <cp:version/>
  <cp:contentType/>
  <cp:contentStatus/>
</cp:coreProperties>
</file>